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deliabohren/Desktop/"/>
    </mc:Choice>
  </mc:AlternateContent>
  <xr:revisionPtr revIDLastSave="0" documentId="13_ncr:1_{F3B4C922-751E-FF48-BA2B-708A08344FF4}" xr6:coauthVersionLast="47" xr6:coauthVersionMax="47" xr10:uidLastSave="{00000000-0000-0000-0000-000000000000}"/>
  <bookViews>
    <workbookView xWindow="0" yWindow="2700" windowWidth="28800" windowHeight="13640" xr2:uid="{00000000-000D-0000-FFFF-FFFF00000000}"/>
  </bookViews>
  <sheets>
    <sheet name="Muster Budget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D29" i="1"/>
  <c r="C11" i="1"/>
  <c r="C5" i="1"/>
  <c r="C6" i="1" s="1"/>
  <c r="C43" i="1" s="1"/>
  <c r="C41" i="1"/>
  <c r="C22" i="1"/>
  <c r="C14" i="1"/>
  <c r="D14" i="1" s="1"/>
  <c r="C18" i="1"/>
  <c r="C27" i="1"/>
  <c r="C28" i="1"/>
  <c r="D40" i="1"/>
  <c r="D39" i="1"/>
  <c r="D3" i="1"/>
  <c r="D6" i="1" s="1"/>
  <c r="D43" i="1" s="1"/>
  <c r="D35" i="1"/>
  <c r="D9" i="1"/>
  <c r="D12" i="1"/>
  <c r="D11" i="1" s="1"/>
  <c r="D15" i="1"/>
  <c r="D16" i="1"/>
  <c r="D19" i="1"/>
  <c r="D20" i="1"/>
  <c r="D36" i="1"/>
  <c r="D37" i="1"/>
  <c r="D38" i="1"/>
  <c r="D23" i="1"/>
  <c r="D24" i="1"/>
  <c r="C32" i="1" l="1"/>
  <c r="D22" i="1"/>
  <c r="D41" i="1"/>
  <c r="D18" i="1"/>
  <c r="D26" i="1"/>
  <c r="D32" i="1" l="1"/>
  <c r="C44" i="1"/>
  <c r="C45" i="1" s="1"/>
  <c r="D44" i="1"/>
  <c r="D45" i="1" s="1"/>
</calcChain>
</file>

<file path=xl/sharedStrings.xml><?xml version="1.0" encoding="utf-8"?>
<sst xmlns="http://schemas.openxmlformats.org/spreadsheetml/2006/main" count="38" uniqueCount="36">
  <si>
    <t>jährlich</t>
  </si>
  <si>
    <t>monatlich</t>
  </si>
  <si>
    <t>sonstige Einnahmen</t>
  </si>
  <si>
    <t>Einnahmen</t>
  </si>
  <si>
    <t>Steuern</t>
  </si>
  <si>
    <t>Verischerungen</t>
  </si>
  <si>
    <t>Krankenkasse</t>
  </si>
  <si>
    <t>KK Zusatz</t>
  </si>
  <si>
    <t>Halbtax</t>
  </si>
  <si>
    <t>Versicherung</t>
  </si>
  <si>
    <t>Benzin</t>
  </si>
  <si>
    <t>Service</t>
  </si>
  <si>
    <t>Kleider</t>
  </si>
  <si>
    <t>Coiffeur</t>
  </si>
  <si>
    <t>Essen</t>
  </si>
  <si>
    <t>Diverses</t>
  </si>
  <si>
    <t>Rückstellungen</t>
  </si>
  <si>
    <t>Sparen</t>
  </si>
  <si>
    <t>Fonds</t>
  </si>
  <si>
    <t>3. Säule</t>
  </si>
  <si>
    <t>Gesamteinnahmen</t>
  </si>
  <si>
    <t>Übertrag Einnahmen</t>
  </si>
  <si>
    <t>Übertrag Fixkosten</t>
  </si>
  <si>
    <t>Haushaltskonto</t>
  </si>
  <si>
    <t>Einkommen (exkl. 13)</t>
  </si>
  <si>
    <t>13. Monatslohn</t>
  </si>
  <si>
    <t>Kreditkarte</t>
  </si>
  <si>
    <t>Fixkosten</t>
  </si>
  <si>
    <t>Notgroschen</t>
  </si>
  <si>
    <t>Übertrag freier Betrag</t>
  </si>
  <si>
    <t>Gesamtausgaben</t>
  </si>
  <si>
    <t>Freier Betrag</t>
  </si>
  <si>
    <t>Total</t>
  </si>
  <si>
    <t>Budget 2023</t>
  </si>
  <si>
    <t>Mobilität</t>
  </si>
  <si>
    <t>Sparen (Ferien,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</si>
</sst>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1" fontId="0" fillId="0" borderId="0" xfId="0" applyNumberFormat="1"/>
    <xf numFmtId="0" fontId="2" fillId="0" borderId="2" xfId="0" applyFont="1" applyBorder="1"/>
    <xf numFmtId="1" fontId="2" fillId="0" borderId="3" xfId="0" applyNumberFormat="1" applyFont="1" applyBorder="1"/>
    <xf numFmtId="0" fontId="2" fillId="0" borderId="4" xfId="0" applyFont="1" applyBorder="1"/>
    <xf numFmtId="0" fontId="1" fillId="0" borderId="1" xfId="0" applyFont="1" applyBorder="1"/>
    <xf numFmtId="1" fontId="2" fillId="0" borderId="4" xfId="0" applyNumberFormat="1" applyFont="1" applyBorder="1"/>
    <xf numFmtId="0" fontId="2" fillId="0" borderId="3" xfId="0" applyFont="1" applyBorder="1"/>
    <xf numFmtId="1" fontId="2" fillId="0" borderId="7" xfId="0" applyNumberFormat="1" applyFont="1" applyBorder="1"/>
    <xf numFmtId="1" fontId="2" fillId="0" borderId="11" xfId="0" applyNumberFormat="1" applyFont="1" applyBorder="1"/>
    <xf numFmtId="0" fontId="2" fillId="0" borderId="8" xfId="0" applyFont="1" applyBorder="1"/>
    <xf numFmtId="0" fontId="2" fillId="0" borderId="10" xfId="0" applyFont="1" applyBorder="1"/>
    <xf numFmtId="1" fontId="2" fillId="0" borderId="9" xfId="0" applyNumberFormat="1" applyFont="1" applyBorder="1"/>
    <xf numFmtId="1" fontId="2" fillId="0" borderId="10" xfId="0" applyNumberFormat="1" applyFont="1" applyBorder="1"/>
    <xf numFmtId="0" fontId="3" fillId="0" borderId="0" xfId="0" applyFont="1"/>
    <xf numFmtId="0" fontId="0" fillId="0" borderId="12" xfId="0" applyBorder="1"/>
    <xf numFmtId="1" fontId="1" fillId="0" borderId="12" xfId="0" applyNumberFormat="1" applyFont="1" applyBorder="1"/>
    <xf numFmtId="1" fontId="0" fillId="0" borderId="12" xfId="0" applyNumberFormat="1" applyBorder="1"/>
    <xf numFmtId="0" fontId="1" fillId="0" borderId="12" xfId="0" applyFont="1" applyBorder="1"/>
    <xf numFmtId="0" fontId="0" fillId="0" borderId="13" xfId="0" applyBorder="1"/>
    <xf numFmtId="1" fontId="2" fillId="0" borderId="15" xfId="0" applyNumberFormat="1" applyFont="1" applyBorder="1"/>
    <xf numFmtId="1" fontId="2" fillId="0" borderId="13" xfId="0" applyNumberFormat="1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0" fillId="0" borderId="19" xfId="0" applyBorder="1"/>
    <xf numFmtId="0" fontId="0" fillId="0" borderId="18" xfId="0" applyBorder="1"/>
    <xf numFmtId="0" fontId="1" fillId="0" borderId="19" xfId="0" applyFont="1" applyBorder="1"/>
    <xf numFmtId="1" fontId="0" fillId="0" borderId="13" xfId="0" applyNumberFormat="1" applyBorder="1"/>
    <xf numFmtId="1" fontId="2" fillId="0" borderId="14" xfId="0" applyNumberFormat="1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05769-6152-3F4C-B77F-EF2338A3E0F7}">
  <dimension ref="B1:D49"/>
  <sheetViews>
    <sheetView tabSelected="1" topLeftCell="B89" zoomScaleNormal="150" zoomScaleSheetLayoutView="100" workbookViewId="0">
      <selection activeCell="C10" sqref="C10"/>
    </sheetView>
  </sheetViews>
  <sheetFormatPr baseColWidth="10" defaultColWidth="8.83203125" defaultRowHeight="15" x14ac:dyDescent="0.2"/>
  <cols>
    <col min="2" max="2" width="22.5" customWidth="1"/>
    <col min="3" max="3" width="10.83203125" customWidth="1"/>
    <col min="7" max="7" width="14.5" customWidth="1"/>
  </cols>
  <sheetData>
    <row r="1" spans="2:4" ht="25" thickBot="1" x14ac:dyDescent="0.35">
      <c r="B1" s="16" t="s">
        <v>33</v>
      </c>
      <c r="C1" s="12" t="s">
        <v>1</v>
      </c>
      <c r="D1" s="13" t="s">
        <v>0</v>
      </c>
    </row>
    <row r="2" spans="2:4" ht="19" x14ac:dyDescent="0.25">
      <c r="B2" s="32" t="s">
        <v>3</v>
      </c>
      <c r="C2" s="33"/>
      <c r="D2" s="34"/>
    </row>
    <row r="3" spans="2:4" x14ac:dyDescent="0.2">
      <c r="B3" s="27" t="s">
        <v>24</v>
      </c>
      <c r="C3" s="17">
        <v>5800</v>
      </c>
      <c r="D3" s="1">
        <f>C3*12</f>
        <v>69600</v>
      </c>
    </row>
    <row r="4" spans="2:4" x14ac:dyDescent="0.2">
      <c r="B4" s="27" t="s">
        <v>2</v>
      </c>
      <c r="C4" s="17">
        <v>500</v>
      </c>
      <c r="D4" s="1">
        <v>6000</v>
      </c>
    </row>
    <row r="5" spans="2:4" ht="16" thickBot="1" x14ac:dyDescent="0.25">
      <c r="B5" s="28" t="s">
        <v>25</v>
      </c>
      <c r="C5" s="30">
        <f>SUM(D5/12)</f>
        <v>591.41666666666663</v>
      </c>
      <c r="D5" s="2">
        <v>7097</v>
      </c>
    </row>
    <row r="6" spans="2:4" ht="20" thickBot="1" x14ac:dyDescent="0.3">
      <c r="B6" s="4" t="s">
        <v>21</v>
      </c>
      <c r="C6" s="5">
        <f>SUM(C3:C5)</f>
        <v>6891.416666666667</v>
      </c>
      <c r="D6" s="6">
        <f>SUM(D3:D5)</f>
        <v>82697</v>
      </c>
    </row>
    <row r="7" spans="2:4" ht="10" customHeight="1" thickBot="1" x14ac:dyDescent="0.25"/>
    <row r="8" spans="2:4" ht="19" x14ac:dyDescent="0.25">
      <c r="B8" s="32" t="s">
        <v>27</v>
      </c>
      <c r="C8" s="33"/>
      <c r="D8" s="34"/>
    </row>
    <row r="9" spans="2:4" x14ac:dyDescent="0.2">
      <c r="B9" s="29" t="s">
        <v>4</v>
      </c>
      <c r="C9" s="20">
        <v>500</v>
      </c>
      <c r="D9" s="7">
        <f t="shared" ref="D9:D16" si="0">C9*12</f>
        <v>6000</v>
      </c>
    </row>
    <row r="10" spans="2:4" x14ac:dyDescent="0.2">
      <c r="B10" s="27"/>
      <c r="C10" s="17"/>
      <c r="D10" s="1"/>
    </row>
    <row r="11" spans="2:4" x14ac:dyDescent="0.2">
      <c r="B11" s="29" t="s">
        <v>23</v>
      </c>
      <c r="C11" s="20">
        <f>SUM(C12:C12)</f>
        <v>1695</v>
      </c>
      <c r="D11" s="7">
        <f>SUM(D12:D12)</f>
        <v>20340</v>
      </c>
    </row>
    <row r="12" spans="2:4" x14ac:dyDescent="0.2">
      <c r="B12" s="27" t="s">
        <v>23</v>
      </c>
      <c r="C12" s="17">
        <v>1695</v>
      </c>
      <c r="D12" s="1">
        <f>C12*12</f>
        <v>20340</v>
      </c>
    </row>
    <row r="13" spans="2:4" ht="10" customHeight="1" x14ac:dyDescent="0.2">
      <c r="B13" s="27"/>
      <c r="C13" s="17"/>
      <c r="D13" s="1"/>
    </row>
    <row r="14" spans="2:4" x14ac:dyDescent="0.2">
      <c r="B14" s="29" t="s">
        <v>5</v>
      </c>
      <c r="C14" s="20">
        <f>SUM(C15:C16)</f>
        <v>366</v>
      </c>
      <c r="D14" s="7">
        <f t="shared" si="0"/>
        <v>4392</v>
      </c>
    </row>
    <row r="15" spans="2:4" x14ac:dyDescent="0.2">
      <c r="B15" s="27" t="s">
        <v>6</v>
      </c>
      <c r="C15" s="17">
        <v>330</v>
      </c>
      <c r="D15" s="1">
        <f t="shared" si="0"/>
        <v>3960</v>
      </c>
    </row>
    <row r="16" spans="2:4" x14ac:dyDescent="0.2">
      <c r="B16" s="27" t="s">
        <v>7</v>
      </c>
      <c r="C16" s="17">
        <v>36</v>
      </c>
      <c r="D16" s="1">
        <f t="shared" si="0"/>
        <v>432</v>
      </c>
    </row>
    <row r="17" spans="2:4" ht="10" customHeight="1" x14ac:dyDescent="0.2">
      <c r="B17" s="27"/>
      <c r="C17" s="17"/>
      <c r="D17" s="1"/>
    </row>
    <row r="18" spans="2:4" x14ac:dyDescent="0.2">
      <c r="B18" s="29" t="s">
        <v>17</v>
      </c>
      <c r="C18" s="20">
        <f>SUM(C19:C20)</f>
        <v>1088</v>
      </c>
      <c r="D18" s="7">
        <f>SUM(D19:D20)</f>
        <v>13056</v>
      </c>
    </row>
    <row r="19" spans="2:4" x14ac:dyDescent="0.2">
      <c r="B19" s="27" t="s">
        <v>18</v>
      </c>
      <c r="C19" s="17">
        <v>500</v>
      </c>
      <c r="D19" s="1">
        <f>C19*12</f>
        <v>6000</v>
      </c>
    </row>
    <row r="20" spans="2:4" x14ac:dyDescent="0.2">
      <c r="B20" s="27" t="s">
        <v>19</v>
      </c>
      <c r="C20" s="17">
        <v>588</v>
      </c>
      <c r="D20" s="1">
        <f>C20*12</f>
        <v>7056</v>
      </c>
    </row>
    <row r="21" spans="2:4" ht="8" customHeight="1" x14ac:dyDescent="0.2">
      <c r="B21" s="27"/>
      <c r="C21" s="17"/>
      <c r="D21" s="1"/>
    </row>
    <row r="22" spans="2:4" x14ac:dyDescent="0.2">
      <c r="B22" s="29" t="s">
        <v>16</v>
      </c>
      <c r="C22" s="20">
        <f>SUM(C23:C24)</f>
        <v>2000</v>
      </c>
      <c r="D22" s="7">
        <f>SUM(D23:D24)</f>
        <v>24000</v>
      </c>
    </row>
    <row r="23" spans="2:4" x14ac:dyDescent="0.2">
      <c r="B23" s="27" t="s">
        <v>28</v>
      </c>
      <c r="C23" s="17">
        <v>1500</v>
      </c>
      <c r="D23" s="1">
        <f>C23*12</f>
        <v>18000</v>
      </c>
    </row>
    <row r="24" spans="2:4" x14ac:dyDescent="0.2">
      <c r="B24" s="27" t="s">
        <v>35</v>
      </c>
      <c r="C24" s="17">
        <v>500</v>
      </c>
      <c r="D24" s="1">
        <f>C24*12</f>
        <v>6000</v>
      </c>
    </row>
    <row r="25" spans="2:4" ht="10" customHeight="1" x14ac:dyDescent="0.2">
      <c r="B25" s="29"/>
      <c r="C25" s="18"/>
      <c r="D25" s="7"/>
    </row>
    <row r="26" spans="2:4" x14ac:dyDescent="0.2">
      <c r="B26" s="29" t="s">
        <v>34</v>
      </c>
      <c r="C26" s="18">
        <v>200</v>
      </c>
      <c r="D26" s="7">
        <f>SUM(D27:D31)</f>
        <v>5768</v>
      </c>
    </row>
    <row r="27" spans="2:4" x14ac:dyDescent="0.2">
      <c r="B27" s="27" t="s">
        <v>4</v>
      </c>
      <c r="C27" s="19">
        <f>SUM(D27/12)</f>
        <v>41.666666666666664</v>
      </c>
      <c r="D27" s="1">
        <v>500</v>
      </c>
    </row>
    <row r="28" spans="2:4" x14ac:dyDescent="0.2">
      <c r="B28" s="27" t="s">
        <v>9</v>
      </c>
      <c r="C28" s="17">
        <f>D28/12</f>
        <v>125</v>
      </c>
      <c r="D28" s="1">
        <v>1500</v>
      </c>
    </row>
    <row r="29" spans="2:4" x14ac:dyDescent="0.2">
      <c r="B29" s="27" t="s">
        <v>11</v>
      </c>
      <c r="C29" s="17">
        <v>300</v>
      </c>
      <c r="D29" s="1">
        <f>C29*12</f>
        <v>3600</v>
      </c>
    </row>
    <row r="30" spans="2:4" x14ac:dyDescent="0.2">
      <c r="B30" s="27" t="s">
        <v>8</v>
      </c>
      <c r="C30" s="17">
        <v>14</v>
      </c>
      <c r="D30" s="1">
        <f>C30*12</f>
        <v>168</v>
      </c>
    </row>
    <row r="31" spans="2:4" ht="16" thickBot="1" x14ac:dyDescent="0.25">
      <c r="B31" s="28"/>
      <c r="C31" s="21"/>
      <c r="D31" s="2"/>
    </row>
    <row r="32" spans="2:4" ht="20" thickBot="1" x14ac:dyDescent="0.3">
      <c r="B32" s="12" t="s">
        <v>22</v>
      </c>
      <c r="C32" s="14">
        <f>SUM(C9+C11+C14+C18+C22+C26)</f>
        <v>5849</v>
      </c>
      <c r="D32" s="15">
        <f>SUM(D9+D11+D14+D18+D22+D26)</f>
        <v>73556</v>
      </c>
    </row>
    <row r="33" spans="2:4" ht="10" customHeight="1" thickBot="1" x14ac:dyDescent="0.25"/>
    <row r="34" spans="2:4" ht="19" x14ac:dyDescent="0.25">
      <c r="B34" s="32" t="s">
        <v>31</v>
      </c>
      <c r="C34" s="33"/>
      <c r="D34" s="34"/>
    </row>
    <row r="35" spans="2:4" x14ac:dyDescent="0.2">
      <c r="B35" s="27" t="s">
        <v>12</v>
      </c>
      <c r="C35" s="17">
        <v>100</v>
      </c>
      <c r="D35" s="1">
        <f t="shared" ref="D35:D39" si="1">C35*12</f>
        <v>1200</v>
      </c>
    </row>
    <row r="36" spans="2:4" x14ac:dyDescent="0.2">
      <c r="B36" s="27" t="s">
        <v>13</v>
      </c>
      <c r="C36" s="17">
        <v>50</v>
      </c>
      <c r="D36" s="1">
        <f t="shared" si="1"/>
        <v>600</v>
      </c>
    </row>
    <row r="37" spans="2:4" x14ac:dyDescent="0.2">
      <c r="B37" s="27" t="s">
        <v>14</v>
      </c>
      <c r="C37" s="17">
        <v>100</v>
      </c>
      <c r="D37" s="1">
        <f t="shared" si="1"/>
        <v>1200</v>
      </c>
    </row>
    <row r="38" spans="2:4" x14ac:dyDescent="0.2">
      <c r="B38" s="27" t="s">
        <v>15</v>
      </c>
      <c r="C38" s="17">
        <v>200</v>
      </c>
      <c r="D38" s="1">
        <f t="shared" si="1"/>
        <v>2400</v>
      </c>
    </row>
    <row r="39" spans="2:4" x14ac:dyDescent="0.2">
      <c r="B39" s="27" t="s">
        <v>26</v>
      </c>
      <c r="C39" s="17">
        <v>100</v>
      </c>
      <c r="D39" s="1">
        <f t="shared" si="1"/>
        <v>1200</v>
      </c>
    </row>
    <row r="40" spans="2:4" ht="16" thickBot="1" x14ac:dyDescent="0.25">
      <c r="B40" s="28" t="s">
        <v>10</v>
      </c>
      <c r="C40" s="21">
        <v>80</v>
      </c>
      <c r="D40" s="2">
        <f>C40*12</f>
        <v>960</v>
      </c>
    </row>
    <row r="41" spans="2:4" ht="20" thickBot="1" x14ac:dyDescent="0.3">
      <c r="B41" s="4" t="s">
        <v>29</v>
      </c>
      <c r="C41" s="9">
        <f>SUM(C35:C40)</f>
        <v>630</v>
      </c>
      <c r="D41" s="6">
        <f>SUM(D35:D40)</f>
        <v>7560</v>
      </c>
    </row>
    <row r="42" spans="2:4" ht="10" customHeight="1" thickBot="1" x14ac:dyDescent="0.25"/>
    <row r="43" spans="2:4" ht="19" x14ac:dyDescent="0.25">
      <c r="B43" s="24" t="s">
        <v>20</v>
      </c>
      <c r="C43" s="31">
        <f>C6</f>
        <v>6891.416666666667</v>
      </c>
      <c r="D43" s="10">
        <f>D6</f>
        <v>82697</v>
      </c>
    </row>
    <row r="44" spans="2:4" ht="19" x14ac:dyDescent="0.25">
      <c r="B44" s="25" t="s">
        <v>30</v>
      </c>
      <c r="C44" s="22">
        <f>C32+C41</f>
        <v>6479</v>
      </c>
      <c r="D44" s="11">
        <f>D32+D41</f>
        <v>81116</v>
      </c>
    </row>
    <row r="45" spans="2:4" ht="20" thickBot="1" x14ac:dyDescent="0.3">
      <c r="B45" s="26" t="s">
        <v>32</v>
      </c>
      <c r="C45" s="23">
        <f>SUM(C43-C44)</f>
        <v>412.41666666666697</v>
      </c>
      <c r="D45" s="8">
        <f>SUM(D43-D44)</f>
        <v>1581</v>
      </c>
    </row>
    <row r="48" spans="2:4" x14ac:dyDescent="0.2">
      <c r="C48" s="3"/>
    </row>
    <row r="49" spans="3:3" x14ac:dyDescent="0.2">
      <c r="C49" s="3"/>
    </row>
  </sheetData>
  <mergeCells count="3">
    <mergeCell ref="B2:D2"/>
    <mergeCell ref="B8:D8"/>
    <mergeCell ref="B34:D34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Muster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Abegglen</dc:creator>
  <cp:lastModifiedBy>Delia Bohren</cp:lastModifiedBy>
  <dcterms:created xsi:type="dcterms:W3CDTF">2022-09-10T11:41:31Z</dcterms:created>
  <dcterms:modified xsi:type="dcterms:W3CDTF">2024-01-05T07:15:36Z</dcterms:modified>
</cp:coreProperties>
</file>